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Y:\popcorn\2019\"/>
    </mc:Choice>
  </mc:AlternateContent>
  <xr:revisionPtr revIDLastSave="0" documentId="13_ncr:1_{A6B3865D-099A-46C3-8509-51823CA96B64}" xr6:coauthVersionLast="36" xr6:coauthVersionMax="36" xr10:uidLastSave="{00000000-0000-0000-0000-000000000000}"/>
  <bookViews>
    <workbookView xWindow="0" yWindow="0" windowWidth="19200" windowHeight="8145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8" i="3" l="1"/>
  <c r="E17" i="3" s="1"/>
  <c r="E22" i="3" l="1"/>
  <c r="F22" i="3" s="1"/>
  <c r="G22" i="3" s="1"/>
  <c r="B22" i="3" s="1"/>
  <c r="E18" i="3"/>
  <c r="F18" i="3" s="1"/>
  <c r="G18" i="3" s="1"/>
  <c r="B18" i="3" s="1"/>
  <c r="E24" i="3"/>
  <c r="F24" i="3" s="1"/>
  <c r="G24" i="3" s="1"/>
  <c r="B24" i="3" s="1"/>
  <c r="E20" i="3"/>
  <c r="F20" i="3" s="1"/>
  <c r="G20" i="3" s="1"/>
  <c r="B20" i="3" s="1"/>
  <c r="E16" i="3"/>
  <c r="F16" i="3" s="1"/>
  <c r="G16" i="3" s="1"/>
  <c r="E23" i="3"/>
  <c r="F23" i="3" s="1"/>
  <c r="G23" i="3" s="1"/>
  <c r="B23" i="3" s="1"/>
  <c r="E19" i="3"/>
  <c r="F19" i="3" s="1"/>
  <c r="G19" i="3" s="1"/>
  <c r="B19" i="3" s="1"/>
  <c r="E21" i="3"/>
  <c r="F21" i="3" s="1"/>
  <c r="G21" i="3" s="1"/>
  <c r="B21" i="3" s="1"/>
  <c r="F17" i="3"/>
  <c r="G17" i="3" s="1"/>
  <c r="B17" i="3" s="1"/>
  <c r="B29" i="3"/>
  <c r="B30" i="3"/>
  <c r="B27" i="3" l="1"/>
  <c r="B16" i="3"/>
  <c r="B25" i="3" s="1"/>
  <c r="B31" i="3"/>
</calcChain>
</file>

<file path=xl/sharedStrings.xml><?xml version="1.0" encoding="utf-8"?>
<sst xmlns="http://schemas.openxmlformats.org/spreadsheetml/2006/main" count="29" uniqueCount="29">
  <si>
    <t>Number of Selling Hours*</t>
  </si>
  <si>
    <t>Total</t>
  </si>
  <si>
    <t>Retail</t>
  </si>
  <si>
    <t>Product Mix</t>
  </si>
  <si>
    <t>Item</t>
  </si>
  <si>
    <t>Cases</t>
  </si>
  <si>
    <t>Price</t>
  </si>
  <si>
    <t>Containers</t>
  </si>
  <si>
    <t>Estimated Total Containers</t>
  </si>
  <si>
    <t>Gross Sales</t>
  </si>
  <si>
    <t>Commission Potential</t>
  </si>
  <si>
    <t>Base Commission: (35%)</t>
  </si>
  <si>
    <t>2019 Narragansett Council</t>
  </si>
  <si>
    <t>Show-N-Sell Order Projection Calculator</t>
  </si>
  <si>
    <t>*Units usually sell at a rate of $200 per hour</t>
  </si>
  <si>
    <t>Bonus Commssion Potential: (+2%)</t>
  </si>
  <si>
    <t>Estimated Total Cases</t>
  </si>
  <si>
    <r>
      <t xml:space="preserve">3 Way Cheesy Tin </t>
    </r>
    <r>
      <rPr>
        <i/>
        <sz val="10"/>
        <rFont val="Calibri"/>
        <family val="2"/>
        <scheme val="minor"/>
      </rPr>
      <t>(1 per case)</t>
    </r>
  </si>
  <si>
    <r>
      <t xml:space="preserve">Supreme Caramel Corn </t>
    </r>
    <r>
      <rPr>
        <i/>
        <sz val="10"/>
        <rFont val="Calibri"/>
        <family val="2"/>
        <scheme val="minor"/>
      </rPr>
      <t>(8 per case)</t>
    </r>
  </si>
  <si>
    <r>
      <t xml:space="preserve">White Cheddar Cheese Tin </t>
    </r>
    <r>
      <rPr>
        <i/>
        <sz val="10"/>
        <rFont val="Calibri"/>
        <family val="2"/>
        <scheme val="minor"/>
      </rPr>
      <t>(8 per case)</t>
    </r>
  </si>
  <si>
    <r>
      <t xml:space="preserve">Sea Salt Tin </t>
    </r>
    <r>
      <rPr>
        <i/>
        <sz val="10"/>
        <rFont val="Calibri"/>
        <family val="2"/>
        <scheme val="minor"/>
      </rPr>
      <t>(8 per case)</t>
    </r>
  </si>
  <si>
    <r>
      <t xml:space="preserve">14 Pk Summer Roasted Corn MW </t>
    </r>
    <r>
      <rPr>
        <i/>
        <sz val="10"/>
        <rFont val="Calibri"/>
        <family val="2"/>
        <scheme val="minor"/>
      </rPr>
      <t>(8 per case)</t>
    </r>
  </si>
  <si>
    <r>
      <t xml:space="preserve">12 Pk Kettle Corn MW </t>
    </r>
    <r>
      <rPr>
        <i/>
        <sz val="10"/>
        <rFont val="Calibri"/>
        <family val="2"/>
        <scheme val="minor"/>
      </rPr>
      <t>(8 per case)</t>
    </r>
  </si>
  <si>
    <r>
      <t xml:space="preserve">Gourmet Purple Popping Corn Jar </t>
    </r>
    <r>
      <rPr>
        <i/>
        <sz val="10"/>
        <rFont val="Calibri"/>
        <family val="2"/>
        <scheme val="minor"/>
      </rPr>
      <t>(6 per case)</t>
    </r>
  </si>
  <si>
    <r>
      <t xml:space="preserve">Caramel Corn Tin </t>
    </r>
    <r>
      <rPr>
        <i/>
        <sz val="10"/>
        <rFont val="Calibri"/>
        <family val="2"/>
        <scheme val="minor"/>
      </rPr>
      <t>(8 per case)</t>
    </r>
  </si>
  <si>
    <r>
      <rPr>
        <b/>
        <sz val="14"/>
        <color theme="1"/>
        <rFont val="Calibri"/>
        <family val="2"/>
        <scheme val="minor"/>
      </rPr>
      <t>1.</t>
    </r>
    <r>
      <rPr>
        <sz val="14"/>
        <color theme="1"/>
        <rFont val="Calibri"/>
        <family val="2"/>
        <scheme val="minor"/>
      </rPr>
      <t xml:space="preserve"> Enter the # of confirmed hours for your Show-N-Sell portion of the sale in the yellow box</t>
    </r>
  </si>
  <si>
    <r>
      <rPr>
        <b/>
        <sz val="14"/>
        <color theme="1"/>
        <rFont val="Calibri"/>
        <family val="2"/>
        <scheme val="minor"/>
      </rPr>
      <t>2.</t>
    </r>
    <r>
      <rPr>
        <sz val="14"/>
        <color theme="1"/>
        <rFont val="Calibri"/>
        <family val="2"/>
        <scheme val="minor"/>
      </rPr>
      <t xml:space="preserve"> The recommended order quantity </t>
    </r>
    <r>
      <rPr>
        <u/>
        <sz val="14"/>
        <color theme="1"/>
        <rFont val="Calibri"/>
        <family val="2"/>
        <scheme val="minor"/>
      </rPr>
      <t>in cases</t>
    </r>
    <r>
      <rPr>
        <sz val="14"/>
        <color theme="1"/>
        <rFont val="Calibri"/>
        <family val="2"/>
        <scheme val="minor"/>
      </rPr>
      <t xml:space="preserve"> by product are automatically calculated based on your Show-N-Sell Sales projection in the green boxes</t>
    </r>
  </si>
  <si>
    <r>
      <t>22 Pack Movie Theater Butter MW</t>
    </r>
    <r>
      <rPr>
        <i/>
        <sz val="14"/>
        <rFont val="Calibri"/>
        <family val="2"/>
        <scheme val="minor"/>
      </rPr>
      <t xml:space="preserve"> </t>
    </r>
    <r>
      <rPr>
        <i/>
        <sz val="10"/>
        <rFont val="Calibri"/>
        <family val="2"/>
        <scheme val="minor"/>
      </rPr>
      <t>(6 per case)</t>
    </r>
  </si>
  <si>
    <r>
      <rPr>
        <sz val="12"/>
        <rFont val="Wingdings"/>
        <charset val="2"/>
      </rPr>
      <t>ß</t>
    </r>
    <r>
      <rPr>
        <sz val="12"/>
        <rFont val="Calibri"/>
        <family val="2"/>
      </rPr>
      <t xml:space="preserve"> </t>
    </r>
    <r>
      <rPr>
        <sz val="12"/>
        <rFont val="Calibri"/>
        <family val="2"/>
        <scheme val="minor"/>
      </rPr>
      <t>Enter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</si>
</sst>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i/>
      <sz val="10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i/>
      <sz val="14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Wingdings"/>
      <charset val="2"/>
    </font>
    <font>
      <sz val="12"/>
      <name val="Calibri"/>
      <family val="2"/>
    </font>
    <font>
      <sz val="12"/>
      <name val="Calibri"/>
      <family val="2"/>
      <charset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43" fontId="0" fillId="0" borderId="0" xfId="1" applyFont="1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4" fontId="12" fillId="0" borderId="0" xfId="2" applyFont="1" applyFill="1"/>
    <xf numFmtId="9" fontId="12" fillId="0" borderId="0" xfId="3" applyFont="1" applyAlignment="1">
      <alignment horizontal="center"/>
    </xf>
    <xf numFmtId="43" fontId="12" fillId="0" borderId="0" xfId="1" applyFont="1" applyAlignment="1">
      <alignment horizontal="center"/>
    </xf>
    <xf numFmtId="0" fontId="13" fillId="0" borderId="0" xfId="0" applyFont="1" applyFill="1" applyAlignment="1">
      <alignment horizontal="right"/>
    </xf>
    <xf numFmtId="164" fontId="12" fillId="0" borderId="0" xfId="1" applyNumberFormat="1" applyFont="1" applyAlignment="1">
      <alignment horizontal="center"/>
    </xf>
    <xf numFmtId="9" fontId="14" fillId="0" borderId="0" xfId="3" applyFont="1" applyAlignment="1">
      <alignment horizontal="center"/>
    </xf>
    <xf numFmtId="0" fontId="12" fillId="0" borderId="0" xfId="0" applyFont="1"/>
    <xf numFmtId="0" fontId="12" fillId="0" borderId="0" xfId="0" applyFont="1" applyFill="1" applyAlignment="1"/>
    <xf numFmtId="164" fontId="12" fillId="0" borderId="0" xfId="0" applyNumberFormat="1" applyFont="1" applyAlignment="1">
      <alignment horizontal="center"/>
    </xf>
    <xf numFmtId="0" fontId="12" fillId="0" borderId="0" xfId="0" applyFont="1" applyAlignment="1"/>
    <xf numFmtId="164" fontId="12" fillId="0" borderId="0" xfId="1" applyNumberFormat="1" applyFont="1"/>
    <xf numFmtId="0" fontId="12" fillId="0" borderId="0" xfId="0" applyFont="1" applyBorder="1" applyAlignment="1">
      <alignment horizontal="center"/>
    </xf>
    <xf numFmtId="165" fontId="12" fillId="0" borderId="0" xfId="2" applyNumberFormat="1" applyFont="1"/>
    <xf numFmtId="0" fontId="12" fillId="0" borderId="0" xfId="0" applyFont="1" applyBorder="1"/>
    <xf numFmtId="44" fontId="14" fillId="0" borderId="0" xfId="0" applyNumberFormat="1" applyFont="1" applyAlignment="1">
      <alignment horizontal="right"/>
    </xf>
    <xf numFmtId="0" fontId="7" fillId="0" borderId="0" xfId="0" applyFont="1" applyAlignment="1"/>
    <xf numFmtId="165" fontId="7" fillId="0" borderId="0" xfId="2" applyNumberFormat="1" applyFont="1"/>
    <xf numFmtId="0" fontId="0" fillId="0" borderId="0" xfId="0" applyFont="1" applyBorder="1"/>
    <xf numFmtId="43" fontId="0" fillId="0" borderId="0" xfId="0" applyNumberFormat="1" applyFont="1"/>
    <xf numFmtId="164" fontId="0" fillId="0" borderId="0" xfId="0" applyNumberFormat="1" applyFont="1"/>
    <xf numFmtId="0" fontId="12" fillId="0" borderId="0" xfId="0" applyFont="1" applyFill="1" applyBorder="1"/>
    <xf numFmtId="0" fontId="15" fillId="0" borderId="0" xfId="0" applyFont="1"/>
    <xf numFmtId="0" fontId="18" fillId="0" borderId="0" xfId="0" applyFont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0" fillId="0" borderId="0" xfId="0" applyFont="1" applyAlignment="1"/>
    <xf numFmtId="164" fontId="21" fillId="3" borderId="2" xfId="0" applyNumberFormat="1" applyFont="1" applyFill="1" applyBorder="1" applyAlignment="1">
      <alignment horizontal="center"/>
    </xf>
    <xf numFmtId="0" fontId="21" fillId="0" borderId="0" xfId="0" applyFont="1"/>
    <xf numFmtId="164" fontId="21" fillId="3" borderId="3" xfId="0" applyNumberFormat="1" applyFont="1" applyFill="1" applyBorder="1" applyAlignment="1">
      <alignment horizontal="center"/>
    </xf>
    <xf numFmtId="0" fontId="13" fillId="0" borderId="0" xfId="0" applyFont="1"/>
    <xf numFmtId="0" fontId="24" fillId="0" borderId="0" xfId="0" applyFont="1"/>
    <xf numFmtId="0" fontId="9" fillId="2" borderId="1" xfId="0" applyFont="1" applyFill="1" applyBorder="1" applyAlignment="1" applyProtection="1">
      <alignment horizontal="center"/>
      <protection locked="0"/>
    </xf>
    <xf numFmtId="0" fontId="15" fillId="0" borderId="0" xfId="0" applyFont="1" applyAlignment="1">
      <alignment horizontal="left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1057276</xdr:colOff>
      <xdr:row>0</xdr:row>
      <xdr:rowOff>0</xdr:rowOff>
    </xdr:from>
    <xdr:to>
      <xdr:col>0</xdr:col>
      <xdr:colOff>2758879</xdr:colOff>
      <xdr:row>5</xdr:row>
      <xdr:rowOff>171450</xdr:rowOff>
    </xdr:to>
    <xdr:pic>
      <xdr:nvPicPr>
        <xdr:cNvPr id="2" name="Picture 1" descr="Camp Master's Popcorn">
          <a:extLst>
            <a:ext uri="{FF2B5EF4-FFF2-40B4-BE49-F238E27FC236}">
              <a16:creationId xmlns:a16="http://schemas.microsoft.com/office/drawing/2014/main" id="{7A0A5D5D-6356-4FC0-AAB1-AFDF88DAC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6" y="0"/>
          <a:ext cx="1701603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4B669-2AB3-443A-9401-AC3733B3BD9D}">
  <dimension ref="A2:J44"/>
  <sheetViews>
    <sheetView tabSelected="1" workbookViewId="0">
      <selection activeCell="B13" sqref="B13"/>
    </sheetView>
  </sheetViews>
  <sheetFormatPr defaultRowHeight="15"/>
  <cols>
    <col min="1" max="1" width="59.42578125" style="4" customWidth="1"/>
    <col min="2" max="2" width="14.5703125" style="4" customWidth="1"/>
    <col min="3" max="3" width="17.42578125" style="4" bestFit="1" customWidth="1"/>
    <col min="4" max="4" width="19.85546875" style="4" customWidth="1"/>
    <col min="5" max="5" width="12.42578125" style="4" hidden="1" customWidth="1"/>
    <col min="6" max="8" width="9.140625" style="4" hidden="1" customWidth="1"/>
    <col min="9" max="9" width="9.140625" style="4" customWidth="1"/>
    <col min="10" max="251" width="9.140625" style="4"/>
    <col min="252" max="252" width="48" style="4" customWidth="1"/>
    <col min="253" max="253" width="14.5703125" style="4" customWidth="1"/>
    <col min="254" max="254" width="17.42578125" style="4" bestFit="1" customWidth="1"/>
    <col min="255" max="255" width="19.85546875" style="4" customWidth="1"/>
    <col min="256" max="256" width="12.42578125" style="4" customWidth="1"/>
    <col min="257" max="257" width="9.140625" style="4"/>
    <col min="258" max="259" width="0" style="4" hidden="1" customWidth="1"/>
    <col min="260" max="507" width="9.140625" style="4"/>
    <col min="508" max="508" width="48" style="4" customWidth="1"/>
    <col min="509" max="509" width="14.5703125" style="4" customWidth="1"/>
    <col min="510" max="510" width="17.42578125" style="4" bestFit="1" customWidth="1"/>
    <col min="511" max="511" width="19.85546875" style="4" customWidth="1"/>
    <col min="512" max="512" width="12.42578125" style="4" customWidth="1"/>
    <col min="513" max="513" width="9.140625" style="4"/>
    <col min="514" max="515" width="0" style="4" hidden="1" customWidth="1"/>
    <col min="516" max="763" width="9.140625" style="4"/>
    <col min="764" max="764" width="48" style="4" customWidth="1"/>
    <col min="765" max="765" width="14.5703125" style="4" customWidth="1"/>
    <col min="766" max="766" width="17.42578125" style="4" bestFit="1" customWidth="1"/>
    <col min="767" max="767" width="19.85546875" style="4" customWidth="1"/>
    <col min="768" max="768" width="12.42578125" style="4" customWidth="1"/>
    <col min="769" max="769" width="9.140625" style="4"/>
    <col min="770" max="771" width="0" style="4" hidden="1" customWidth="1"/>
    <col min="772" max="1019" width="9.140625" style="4"/>
    <col min="1020" max="1020" width="48" style="4" customWidth="1"/>
    <col min="1021" max="1021" width="14.5703125" style="4" customWidth="1"/>
    <col min="1022" max="1022" width="17.42578125" style="4" bestFit="1" customWidth="1"/>
    <col min="1023" max="1023" width="19.85546875" style="4" customWidth="1"/>
    <col min="1024" max="1024" width="12.42578125" style="4" customWidth="1"/>
    <col min="1025" max="1025" width="9.140625" style="4"/>
    <col min="1026" max="1027" width="0" style="4" hidden="1" customWidth="1"/>
    <col min="1028" max="1275" width="9.140625" style="4"/>
    <col min="1276" max="1276" width="48" style="4" customWidth="1"/>
    <col min="1277" max="1277" width="14.5703125" style="4" customWidth="1"/>
    <col min="1278" max="1278" width="17.42578125" style="4" bestFit="1" customWidth="1"/>
    <col min="1279" max="1279" width="19.85546875" style="4" customWidth="1"/>
    <col min="1280" max="1280" width="12.42578125" style="4" customWidth="1"/>
    <col min="1281" max="1281" width="9.140625" style="4"/>
    <col min="1282" max="1283" width="0" style="4" hidden="1" customWidth="1"/>
    <col min="1284" max="1531" width="9.140625" style="4"/>
    <col min="1532" max="1532" width="48" style="4" customWidth="1"/>
    <col min="1533" max="1533" width="14.5703125" style="4" customWidth="1"/>
    <col min="1534" max="1534" width="17.42578125" style="4" bestFit="1" customWidth="1"/>
    <col min="1535" max="1535" width="19.85546875" style="4" customWidth="1"/>
    <col min="1536" max="1536" width="12.42578125" style="4" customWidth="1"/>
    <col min="1537" max="1537" width="9.140625" style="4"/>
    <col min="1538" max="1539" width="0" style="4" hidden="1" customWidth="1"/>
    <col min="1540" max="1787" width="9.140625" style="4"/>
    <col min="1788" max="1788" width="48" style="4" customWidth="1"/>
    <col min="1789" max="1789" width="14.5703125" style="4" customWidth="1"/>
    <col min="1790" max="1790" width="17.42578125" style="4" bestFit="1" customWidth="1"/>
    <col min="1791" max="1791" width="19.85546875" style="4" customWidth="1"/>
    <col min="1792" max="1792" width="12.42578125" style="4" customWidth="1"/>
    <col min="1793" max="1793" width="9.140625" style="4"/>
    <col min="1794" max="1795" width="0" style="4" hidden="1" customWidth="1"/>
    <col min="1796" max="2043" width="9.140625" style="4"/>
    <col min="2044" max="2044" width="48" style="4" customWidth="1"/>
    <col min="2045" max="2045" width="14.5703125" style="4" customWidth="1"/>
    <col min="2046" max="2046" width="17.42578125" style="4" bestFit="1" customWidth="1"/>
    <col min="2047" max="2047" width="19.85546875" style="4" customWidth="1"/>
    <col min="2048" max="2048" width="12.42578125" style="4" customWidth="1"/>
    <col min="2049" max="2049" width="9.140625" style="4"/>
    <col min="2050" max="2051" width="0" style="4" hidden="1" customWidth="1"/>
    <col min="2052" max="2299" width="9.140625" style="4"/>
    <col min="2300" max="2300" width="48" style="4" customWidth="1"/>
    <col min="2301" max="2301" width="14.5703125" style="4" customWidth="1"/>
    <col min="2302" max="2302" width="17.42578125" style="4" bestFit="1" customWidth="1"/>
    <col min="2303" max="2303" width="19.85546875" style="4" customWidth="1"/>
    <col min="2304" max="2304" width="12.42578125" style="4" customWidth="1"/>
    <col min="2305" max="2305" width="9.140625" style="4"/>
    <col min="2306" max="2307" width="0" style="4" hidden="1" customWidth="1"/>
    <col min="2308" max="2555" width="9.140625" style="4"/>
    <col min="2556" max="2556" width="48" style="4" customWidth="1"/>
    <col min="2557" max="2557" width="14.5703125" style="4" customWidth="1"/>
    <col min="2558" max="2558" width="17.42578125" style="4" bestFit="1" customWidth="1"/>
    <col min="2559" max="2559" width="19.85546875" style="4" customWidth="1"/>
    <col min="2560" max="2560" width="12.42578125" style="4" customWidth="1"/>
    <col min="2561" max="2561" width="9.140625" style="4"/>
    <col min="2562" max="2563" width="0" style="4" hidden="1" customWidth="1"/>
    <col min="2564" max="2811" width="9.140625" style="4"/>
    <col min="2812" max="2812" width="48" style="4" customWidth="1"/>
    <col min="2813" max="2813" width="14.5703125" style="4" customWidth="1"/>
    <col min="2814" max="2814" width="17.42578125" style="4" bestFit="1" customWidth="1"/>
    <col min="2815" max="2815" width="19.85546875" style="4" customWidth="1"/>
    <col min="2816" max="2816" width="12.42578125" style="4" customWidth="1"/>
    <col min="2817" max="2817" width="9.140625" style="4"/>
    <col min="2818" max="2819" width="0" style="4" hidden="1" customWidth="1"/>
    <col min="2820" max="3067" width="9.140625" style="4"/>
    <col min="3068" max="3068" width="48" style="4" customWidth="1"/>
    <col min="3069" max="3069" width="14.5703125" style="4" customWidth="1"/>
    <col min="3070" max="3070" width="17.42578125" style="4" bestFit="1" customWidth="1"/>
    <col min="3071" max="3071" width="19.85546875" style="4" customWidth="1"/>
    <col min="3072" max="3072" width="12.42578125" style="4" customWidth="1"/>
    <col min="3073" max="3073" width="9.140625" style="4"/>
    <col min="3074" max="3075" width="0" style="4" hidden="1" customWidth="1"/>
    <col min="3076" max="3323" width="9.140625" style="4"/>
    <col min="3324" max="3324" width="48" style="4" customWidth="1"/>
    <col min="3325" max="3325" width="14.5703125" style="4" customWidth="1"/>
    <col min="3326" max="3326" width="17.42578125" style="4" bestFit="1" customWidth="1"/>
    <col min="3327" max="3327" width="19.85546875" style="4" customWidth="1"/>
    <col min="3328" max="3328" width="12.42578125" style="4" customWidth="1"/>
    <col min="3329" max="3329" width="9.140625" style="4"/>
    <col min="3330" max="3331" width="0" style="4" hidden="1" customWidth="1"/>
    <col min="3332" max="3579" width="9.140625" style="4"/>
    <col min="3580" max="3580" width="48" style="4" customWidth="1"/>
    <col min="3581" max="3581" width="14.5703125" style="4" customWidth="1"/>
    <col min="3582" max="3582" width="17.42578125" style="4" bestFit="1" customWidth="1"/>
    <col min="3583" max="3583" width="19.85546875" style="4" customWidth="1"/>
    <col min="3584" max="3584" width="12.42578125" style="4" customWidth="1"/>
    <col min="3585" max="3585" width="9.140625" style="4"/>
    <col min="3586" max="3587" width="0" style="4" hidden="1" customWidth="1"/>
    <col min="3588" max="3835" width="9.140625" style="4"/>
    <col min="3836" max="3836" width="48" style="4" customWidth="1"/>
    <col min="3837" max="3837" width="14.5703125" style="4" customWidth="1"/>
    <col min="3838" max="3838" width="17.42578125" style="4" bestFit="1" customWidth="1"/>
    <col min="3839" max="3839" width="19.85546875" style="4" customWidth="1"/>
    <col min="3840" max="3840" width="12.42578125" style="4" customWidth="1"/>
    <col min="3841" max="3841" width="9.140625" style="4"/>
    <col min="3842" max="3843" width="0" style="4" hidden="1" customWidth="1"/>
    <col min="3844" max="4091" width="9.140625" style="4"/>
    <col min="4092" max="4092" width="48" style="4" customWidth="1"/>
    <col min="4093" max="4093" width="14.5703125" style="4" customWidth="1"/>
    <col min="4094" max="4094" width="17.42578125" style="4" bestFit="1" customWidth="1"/>
    <col min="4095" max="4095" width="19.85546875" style="4" customWidth="1"/>
    <col min="4096" max="4096" width="12.42578125" style="4" customWidth="1"/>
    <col min="4097" max="4097" width="9.140625" style="4"/>
    <col min="4098" max="4099" width="0" style="4" hidden="1" customWidth="1"/>
    <col min="4100" max="4347" width="9.140625" style="4"/>
    <col min="4348" max="4348" width="48" style="4" customWidth="1"/>
    <col min="4349" max="4349" width="14.5703125" style="4" customWidth="1"/>
    <col min="4350" max="4350" width="17.42578125" style="4" bestFit="1" customWidth="1"/>
    <col min="4351" max="4351" width="19.85546875" style="4" customWidth="1"/>
    <col min="4352" max="4352" width="12.42578125" style="4" customWidth="1"/>
    <col min="4353" max="4353" width="9.140625" style="4"/>
    <col min="4354" max="4355" width="0" style="4" hidden="1" customWidth="1"/>
    <col min="4356" max="4603" width="9.140625" style="4"/>
    <col min="4604" max="4604" width="48" style="4" customWidth="1"/>
    <col min="4605" max="4605" width="14.5703125" style="4" customWidth="1"/>
    <col min="4606" max="4606" width="17.42578125" style="4" bestFit="1" customWidth="1"/>
    <col min="4607" max="4607" width="19.85546875" style="4" customWidth="1"/>
    <col min="4608" max="4608" width="12.42578125" style="4" customWidth="1"/>
    <col min="4609" max="4609" width="9.140625" style="4"/>
    <col min="4610" max="4611" width="0" style="4" hidden="1" customWidth="1"/>
    <col min="4612" max="4859" width="9.140625" style="4"/>
    <col min="4860" max="4860" width="48" style="4" customWidth="1"/>
    <col min="4861" max="4861" width="14.5703125" style="4" customWidth="1"/>
    <col min="4862" max="4862" width="17.42578125" style="4" bestFit="1" customWidth="1"/>
    <col min="4863" max="4863" width="19.85546875" style="4" customWidth="1"/>
    <col min="4864" max="4864" width="12.42578125" style="4" customWidth="1"/>
    <col min="4865" max="4865" width="9.140625" style="4"/>
    <col min="4866" max="4867" width="0" style="4" hidden="1" customWidth="1"/>
    <col min="4868" max="5115" width="9.140625" style="4"/>
    <col min="5116" max="5116" width="48" style="4" customWidth="1"/>
    <col min="5117" max="5117" width="14.5703125" style="4" customWidth="1"/>
    <col min="5118" max="5118" width="17.42578125" style="4" bestFit="1" customWidth="1"/>
    <col min="5119" max="5119" width="19.85546875" style="4" customWidth="1"/>
    <col min="5120" max="5120" width="12.42578125" style="4" customWidth="1"/>
    <col min="5121" max="5121" width="9.140625" style="4"/>
    <col min="5122" max="5123" width="0" style="4" hidden="1" customWidth="1"/>
    <col min="5124" max="5371" width="9.140625" style="4"/>
    <col min="5372" max="5372" width="48" style="4" customWidth="1"/>
    <col min="5373" max="5373" width="14.5703125" style="4" customWidth="1"/>
    <col min="5374" max="5374" width="17.42578125" style="4" bestFit="1" customWidth="1"/>
    <col min="5375" max="5375" width="19.85546875" style="4" customWidth="1"/>
    <col min="5376" max="5376" width="12.42578125" style="4" customWidth="1"/>
    <col min="5377" max="5377" width="9.140625" style="4"/>
    <col min="5378" max="5379" width="0" style="4" hidden="1" customWidth="1"/>
    <col min="5380" max="5627" width="9.140625" style="4"/>
    <col min="5628" max="5628" width="48" style="4" customWidth="1"/>
    <col min="5629" max="5629" width="14.5703125" style="4" customWidth="1"/>
    <col min="5630" max="5630" width="17.42578125" style="4" bestFit="1" customWidth="1"/>
    <col min="5631" max="5631" width="19.85546875" style="4" customWidth="1"/>
    <col min="5632" max="5632" width="12.42578125" style="4" customWidth="1"/>
    <col min="5633" max="5633" width="9.140625" style="4"/>
    <col min="5634" max="5635" width="0" style="4" hidden="1" customWidth="1"/>
    <col min="5636" max="5883" width="9.140625" style="4"/>
    <col min="5884" max="5884" width="48" style="4" customWidth="1"/>
    <col min="5885" max="5885" width="14.5703125" style="4" customWidth="1"/>
    <col min="5886" max="5886" width="17.42578125" style="4" bestFit="1" customWidth="1"/>
    <col min="5887" max="5887" width="19.85546875" style="4" customWidth="1"/>
    <col min="5888" max="5888" width="12.42578125" style="4" customWidth="1"/>
    <col min="5889" max="5889" width="9.140625" style="4"/>
    <col min="5890" max="5891" width="0" style="4" hidden="1" customWidth="1"/>
    <col min="5892" max="6139" width="9.140625" style="4"/>
    <col min="6140" max="6140" width="48" style="4" customWidth="1"/>
    <col min="6141" max="6141" width="14.5703125" style="4" customWidth="1"/>
    <col min="6142" max="6142" width="17.42578125" style="4" bestFit="1" customWidth="1"/>
    <col min="6143" max="6143" width="19.85546875" style="4" customWidth="1"/>
    <col min="6144" max="6144" width="12.42578125" style="4" customWidth="1"/>
    <col min="6145" max="6145" width="9.140625" style="4"/>
    <col min="6146" max="6147" width="0" style="4" hidden="1" customWidth="1"/>
    <col min="6148" max="6395" width="9.140625" style="4"/>
    <col min="6396" max="6396" width="48" style="4" customWidth="1"/>
    <col min="6397" max="6397" width="14.5703125" style="4" customWidth="1"/>
    <col min="6398" max="6398" width="17.42578125" style="4" bestFit="1" customWidth="1"/>
    <col min="6399" max="6399" width="19.85546875" style="4" customWidth="1"/>
    <col min="6400" max="6400" width="12.42578125" style="4" customWidth="1"/>
    <col min="6401" max="6401" width="9.140625" style="4"/>
    <col min="6402" max="6403" width="0" style="4" hidden="1" customWidth="1"/>
    <col min="6404" max="6651" width="9.140625" style="4"/>
    <col min="6652" max="6652" width="48" style="4" customWidth="1"/>
    <col min="6653" max="6653" width="14.5703125" style="4" customWidth="1"/>
    <col min="6654" max="6654" width="17.42578125" style="4" bestFit="1" customWidth="1"/>
    <col min="6655" max="6655" width="19.85546875" style="4" customWidth="1"/>
    <col min="6656" max="6656" width="12.42578125" style="4" customWidth="1"/>
    <col min="6657" max="6657" width="9.140625" style="4"/>
    <col min="6658" max="6659" width="0" style="4" hidden="1" customWidth="1"/>
    <col min="6660" max="6907" width="9.140625" style="4"/>
    <col min="6908" max="6908" width="48" style="4" customWidth="1"/>
    <col min="6909" max="6909" width="14.5703125" style="4" customWidth="1"/>
    <col min="6910" max="6910" width="17.42578125" style="4" bestFit="1" customWidth="1"/>
    <col min="6911" max="6911" width="19.85546875" style="4" customWidth="1"/>
    <col min="6912" max="6912" width="12.42578125" style="4" customWidth="1"/>
    <col min="6913" max="6913" width="9.140625" style="4"/>
    <col min="6914" max="6915" width="0" style="4" hidden="1" customWidth="1"/>
    <col min="6916" max="7163" width="9.140625" style="4"/>
    <col min="7164" max="7164" width="48" style="4" customWidth="1"/>
    <col min="7165" max="7165" width="14.5703125" style="4" customWidth="1"/>
    <col min="7166" max="7166" width="17.42578125" style="4" bestFit="1" customWidth="1"/>
    <col min="7167" max="7167" width="19.85546875" style="4" customWidth="1"/>
    <col min="7168" max="7168" width="12.42578125" style="4" customWidth="1"/>
    <col min="7169" max="7169" width="9.140625" style="4"/>
    <col min="7170" max="7171" width="0" style="4" hidden="1" customWidth="1"/>
    <col min="7172" max="7419" width="9.140625" style="4"/>
    <col min="7420" max="7420" width="48" style="4" customWidth="1"/>
    <col min="7421" max="7421" width="14.5703125" style="4" customWidth="1"/>
    <col min="7422" max="7422" width="17.42578125" style="4" bestFit="1" customWidth="1"/>
    <col min="7423" max="7423" width="19.85546875" style="4" customWidth="1"/>
    <col min="7424" max="7424" width="12.42578125" style="4" customWidth="1"/>
    <col min="7425" max="7425" width="9.140625" style="4"/>
    <col min="7426" max="7427" width="0" style="4" hidden="1" customWidth="1"/>
    <col min="7428" max="7675" width="9.140625" style="4"/>
    <col min="7676" max="7676" width="48" style="4" customWidth="1"/>
    <col min="7677" max="7677" width="14.5703125" style="4" customWidth="1"/>
    <col min="7678" max="7678" width="17.42578125" style="4" bestFit="1" customWidth="1"/>
    <col min="7679" max="7679" width="19.85546875" style="4" customWidth="1"/>
    <col min="7680" max="7680" width="12.42578125" style="4" customWidth="1"/>
    <col min="7681" max="7681" width="9.140625" style="4"/>
    <col min="7682" max="7683" width="0" style="4" hidden="1" customWidth="1"/>
    <col min="7684" max="7931" width="9.140625" style="4"/>
    <col min="7932" max="7932" width="48" style="4" customWidth="1"/>
    <col min="7933" max="7933" width="14.5703125" style="4" customWidth="1"/>
    <col min="7934" max="7934" width="17.42578125" style="4" bestFit="1" customWidth="1"/>
    <col min="7935" max="7935" width="19.85546875" style="4" customWidth="1"/>
    <col min="7936" max="7936" width="12.42578125" style="4" customWidth="1"/>
    <col min="7937" max="7937" width="9.140625" style="4"/>
    <col min="7938" max="7939" width="0" style="4" hidden="1" customWidth="1"/>
    <col min="7940" max="8187" width="9.140625" style="4"/>
    <col min="8188" max="8188" width="48" style="4" customWidth="1"/>
    <col min="8189" max="8189" width="14.5703125" style="4" customWidth="1"/>
    <col min="8190" max="8190" width="17.42578125" style="4" bestFit="1" customWidth="1"/>
    <col min="8191" max="8191" width="19.85546875" style="4" customWidth="1"/>
    <col min="8192" max="8192" width="12.42578125" style="4" customWidth="1"/>
    <col min="8193" max="8193" width="9.140625" style="4"/>
    <col min="8194" max="8195" width="0" style="4" hidden="1" customWidth="1"/>
    <col min="8196" max="8443" width="9.140625" style="4"/>
    <col min="8444" max="8444" width="48" style="4" customWidth="1"/>
    <col min="8445" max="8445" width="14.5703125" style="4" customWidth="1"/>
    <col min="8446" max="8446" width="17.42578125" style="4" bestFit="1" customWidth="1"/>
    <col min="8447" max="8447" width="19.85546875" style="4" customWidth="1"/>
    <col min="8448" max="8448" width="12.42578125" style="4" customWidth="1"/>
    <col min="8449" max="8449" width="9.140625" style="4"/>
    <col min="8450" max="8451" width="0" style="4" hidden="1" customWidth="1"/>
    <col min="8452" max="8699" width="9.140625" style="4"/>
    <col min="8700" max="8700" width="48" style="4" customWidth="1"/>
    <col min="8701" max="8701" width="14.5703125" style="4" customWidth="1"/>
    <col min="8702" max="8702" width="17.42578125" style="4" bestFit="1" customWidth="1"/>
    <col min="8703" max="8703" width="19.85546875" style="4" customWidth="1"/>
    <col min="8704" max="8704" width="12.42578125" style="4" customWidth="1"/>
    <col min="8705" max="8705" width="9.140625" style="4"/>
    <col min="8706" max="8707" width="0" style="4" hidden="1" customWidth="1"/>
    <col min="8708" max="8955" width="9.140625" style="4"/>
    <col min="8956" max="8956" width="48" style="4" customWidth="1"/>
    <col min="8957" max="8957" width="14.5703125" style="4" customWidth="1"/>
    <col min="8958" max="8958" width="17.42578125" style="4" bestFit="1" customWidth="1"/>
    <col min="8959" max="8959" width="19.85546875" style="4" customWidth="1"/>
    <col min="8960" max="8960" width="12.42578125" style="4" customWidth="1"/>
    <col min="8961" max="8961" width="9.140625" style="4"/>
    <col min="8962" max="8963" width="0" style="4" hidden="1" customWidth="1"/>
    <col min="8964" max="9211" width="9.140625" style="4"/>
    <col min="9212" max="9212" width="48" style="4" customWidth="1"/>
    <col min="9213" max="9213" width="14.5703125" style="4" customWidth="1"/>
    <col min="9214" max="9214" width="17.42578125" style="4" bestFit="1" customWidth="1"/>
    <col min="9215" max="9215" width="19.85546875" style="4" customWidth="1"/>
    <col min="9216" max="9216" width="12.42578125" style="4" customWidth="1"/>
    <col min="9217" max="9217" width="9.140625" style="4"/>
    <col min="9218" max="9219" width="0" style="4" hidden="1" customWidth="1"/>
    <col min="9220" max="9467" width="9.140625" style="4"/>
    <col min="9468" max="9468" width="48" style="4" customWidth="1"/>
    <col min="9469" max="9469" width="14.5703125" style="4" customWidth="1"/>
    <col min="9470" max="9470" width="17.42578125" style="4" bestFit="1" customWidth="1"/>
    <col min="9471" max="9471" width="19.85546875" style="4" customWidth="1"/>
    <col min="9472" max="9472" width="12.42578125" style="4" customWidth="1"/>
    <col min="9473" max="9473" width="9.140625" style="4"/>
    <col min="9474" max="9475" width="0" style="4" hidden="1" customWidth="1"/>
    <col min="9476" max="9723" width="9.140625" style="4"/>
    <col min="9724" max="9724" width="48" style="4" customWidth="1"/>
    <col min="9725" max="9725" width="14.5703125" style="4" customWidth="1"/>
    <col min="9726" max="9726" width="17.42578125" style="4" bestFit="1" customWidth="1"/>
    <col min="9727" max="9727" width="19.85546875" style="4" customWidth="1"/>
    <col min="9728" max="9728" width="12.42578125" style="4" customWidth="1"/>
    <col min="9729" max="9729" width="9.140625" style="4"/>
    <col min="9730" max="9731" width="0" style="4" hidden="1" customWidth="1"/>
    <col min="9732" max="9979" width="9.140625" style="4"/>
    <col min="9980" max="9980" width="48" style="4" customWidth="1"/>
    <col min="9981" max="9981" width="14.5703125" style="4" customWidth="1"/>
    <col min="9982" max="9982" width="17.42578125" style="4" bestFit="1" customWidth="1"/>
    <col min="9983" max="9983" width="19.85546875" style="4" customWidth="1"/>
    <col min="9984" max="9984" width="12.42578125" style="4" customWidth="1"/>
    <col min="9985" max="9985" width="9.140625" style="4"/>
    <col min="9986" max="9987" width="0" style="4" hidden="1" customWidth="1"/>
    <col min="9988" max="10235" width="9.140625" style="4"/>
    <col min="10236" max="10236" width="48" style="4" customWidth="1"/>
    <col min="10237" max="10237" width="14.5703125" style="4" customWidth="1"/>
    <col min="10238" max="10238" width="17.42578125" style="4" bestFit="1" customWidth="1"/>
    <col min="10239" max="10239" width="19.85546875" style="4" customWidth="1"/>
    <col min="10240" max="10240" width="12.42578125" style="4" customWidth="1"/>
    <col min="10241" max="10241" width="9.140625" style="4"/>
    <col min="10242" max="10243" width="0" style="4" hidden="1" customWidth="1"/>
    <col min="10244" max="10491" width="9.140625" style="4"/>
    <col min="10492" max="10492" width="48" style="4" customWidth="1"/>
    <col min="10493" max="10493" width="14.5703125" style="4" customWidth="1"/>
    <col min="10494" max="10494" width="17.42578125" style="4" bestFit="1" customWidth="1"/>
    <col min="10495" max="10495" width="19.85546875" style="4" customWidth="1"/>
    <col min="10496" max="10496" width="12.42578125" style="4" customWidth="1"/>
    <col min="10497" max="10497" width="9.140625" style="4"/>
    <col min="10498" max="10499" width="0" style="4" hidden="1" customWidth="1"/>
    <col min="10500" max="10747" width="9.140625" style="4"/>
    <col min="10748" max="10748" width="48" style="4" customWidth="1"/>
    <col min="10749" max="10749" width="14.5703125" style="4" customWidth="1"/>
    <col min="10750" max="10750" width="17.42578125" style="4" bestFit="1" customWidth="1"/>
    <col min="10751" max="10751" width="19.85546875" style="4" customWidth="1"/>
    <col min="10752" max="10752" width="12.42578125" style="4" customWidth="1"/>
    <col min="10753" max="10753" width="9.140625" style="4"/>
    <col min="10754" max="10755" width="0" style="4" hidden="1" customWidth="1"/>
    <col min="10756" max="11003" width="9.140625" style="4"/>
    <col min="11004" max="11004" width="48" style="4" customWidth="1"/>
    <col min="11005" max="11005" width="14.5703125" style="4" customWidth="1"/>
    <col min="11006" max="11006" width="17.42578125" style="4" bestFit="1" customWidth="1"/>
    <col min="11007" max="11007" width="19.85546875" style="4" customWidth="1"/>
    <col min="11008" max="11008" width="12.42578125" style="4" customWidth="1"/>
    <col min="11009" max="11009" width="9.140625" style="4"/>
    <col min="11010" max="11011" width="0" style="4" hidden="1" customWidth="1"/>
    <col min="11012" max="11259" width="9.140625" style="4"/>
    <col min="11260" max="11260" width="48" style="4" customWidth="1"/>
    <col min="11261" max="11261" width="14.5703125" style="4" customWidth="1"/>
    <col min="11262" max="11262" width="17.42578125" style="4" bestFit="1" customWidth="1"/>
    <col min="11263" max="11263" width="19.85546875" style="4" customWidth="1"/>
    <col min="11264" max="11264" width="12.42578125" style="4" customWidth="1"/>
    <col min="11265" max="11265" width="9.140625" style="4"/>
    <col min="11266" max="11267" width="0" style="4" hidden="1" customWidth="1"/>
    <col min="11268" max="11515" width="9.140625" style="4"/>
    <col min="11516" max="11516" width="48" style="4" customWidth="1"/>
    <col min="11517" max="11517" width="14.5703125" style="4" customWidth="1"/>
    <col min="11518" max="11518" width="17.42578125" style="4" bestFit="1" customWidth="1"/>
    <col min="11519" max="11519" width="19.85546875" style="4" customWidth="1"/>
    <col min="11520" max="11520" width="12.42578125" style="4" customWidth="1"/>
    <col min="11521" max="11521" width="9.140625" style="4"/>
    <col min="11522" max="11523" width="0" style="4" hidden="1" customWidth="1"/>
    <col min="11524" max="11771" width="9.140625" style="4"/>
    <col min="11772" max="11772" width="48" style="4" customWidth="1"/>
    <col min="11773" max="11773" width="14.5703125" style="4" customWidth="1"/>
    <col min="11774" max="11774" width="17.42578125" style="4" bestFit="1" customWidth="1"/>
    <col min="11775" max="11775" width="19.85546875" style="4" customWidth="1"/>
    <col min="11776" max="11776" width="12.42578125" style="4" customWidth="1"/>
    <col min="11777" max="11777" width="9.140625" style="4"/>
    <col min="11778" max="11779" width="0" style="4" hidden="1" customWidth="1"/>
    <col min="11780" max="12027" width="9.140625" style="4"/>
    <col min="12028" max="12028" width="48" style="4" customWidth="1"/>
    <col min="12029" max="12029" width="14.5703125" style="4" customWidth="1"/>
    <col min="12030" max="12030" width="17.42578125" style="4" bestFit="1" customWidth="1"/>
    <col min="12031" max="12031" width="19.85546875" style="4" customWidth="1"/>
    <col min="12032" max="12032" width="12.42578125" style="4" customWidth="1"/>
    <col min="12033" max="12033" width="9.140625" style="4"/>
    <col min="12034" max="12035" width="0" style="4" hidden="1" customWidth="1"/>
    <col min="12036" max="12283" width="9.140625" style="4"/>
    <col min="12284" max="12284" width="48" style="4" customWidth="1"/>
    <col min="12285" max="12285" width="14.5703125" style="4" customWidth="1"/>
    <col min="12286" max="12286" width="17.42578125" style="4" bestFit="1" customWidth="1"/>
    <col min="12287" max="12287" width="19.85546875" style="4" customWidth="1"/>
    <col min="12288" max="12288" width="12.42578125" style="4" customWidth="1"/>
    <col min="12289" max="12289" width="9.140625" style="4"/>
    <col min="12290" max="12291" width="0" style="4" hidden="1" customWidth="1"/>
    <col min="12292" max="12539" width="9.140625" style="4"/>
    <col min="12540" max="12540" width="48" style="4" customWidth="1"/>
    <col min="12541" max="12541" width="14.5703125" style="4" customWidth="1"/>
    <col min="12542" max="12542" width="17.42578125" style="4" bestFit="1" customWidth="1"/>
    <col min="12543" max="12543" width="19.85546875" style="4" customWidth="1"/>
    <col min="12544" max="12544" width="12.42578125" style="4" customWidth="1"/>
    <col min="12545" max="12545" width="9.140625" style="4"/>
    <col min="12546" max="12547" width="0" style="4" hidden="1" customWidth="1"/>
    <col min="12548" max="12795" width="9.140625" style="4"/>
    <col min="12796" max="12796" width="48" style="4" customWidth="1"/>
    <col min="12797" max="12797" width="14.5703125" style="4" customWidth="1"/>
    <col min="12798" max="12798" width="17.42578125" style="4" bestFit="1" customWidth="1"/>
    <col min="12799" max="12799" width="19.85546875" style="4" customWidth="1"/>
    <col min="12800" max="12800" width="12.42578125" style="4" customWidth="1"/>
    <col min="12801" max="12801" width="9.140625" style="4"/>
    <col min="12802" max="12803" width="0" style="4" hidden="1" customWidth="1"/>
    <col min="12804" max="13051" width="9.140625" style="4"/>
    <col min="13052" max="13052" width="48" style="4" customWidth="1"/>
    <col min="13053" max="13053" width="14.5703125" style="4" customWidth="1"/>
    <col min="13054" max="13054" width="17.42578125" style="4" bestFit="1" customWidth="1"/>
    <col min="13055" max="13055" width="19.85546875" style="4" customWidth="1"/>
    <col min="13056" max="13056" width="12.42578125" style="4" customWidth="1"/>
    <col min="13057" max="13057" width="9.140625" style="4"/>
    <col min="13058" max="13059" width="0" style="4" hidden="1" customWidth="1"/>
    <col min="13060" max="13307" width="9.140625" style="4"/>
    <col min="13308" max="13308" width="48" style="4" customWidth="1"/>
    <col min="13309" max="13309" width="14.5703125" style="4" customWidth="1"/>
    <col min="13310" max="13310" width="17.42578125" style="4" bestFit="1" customWidth="1"/>
    <col min="13311" max="13311" width="19.85546875" style="4" customWidth="1"/>
    <col min="13312" max="13312" width="12.42578125" style="4" customWidth="1"/>
    <col min="13313" max="13313" width="9.140625" style="4"/>
    <col min="13314" max="13315" width="0" style="4" hidden="1" customWidth="1"/>
    <col min="13316" max="13563" width="9.140625" style="4"/>
    <col min="13564" max="13564" width="48" style="4" customWidth="1"/>
    <col min="13565" max="13565" width="14.5703125" style="4" customWidth="1"/>
    <col min="13566" max="13566" width="17.42578125" style="4" bestFit="1" customWidth="1"/>
    <col min="13567" max="13567" width="19.85546875" style="4" customWidth="1"/>
    <col min="13568" max="13568" width="12.42578125" style="4" customWidth="1"/>
    <col min="13569" max="13569" width="9.140625" style="4"/>
    <col min="13570" max="13571" width="0" style="4" hidden="1" customWidth="1"/>
    <col min="13572" max="13819" width="9.140625" style="4"/>
    <col min="13820" max="13820" width="48" style="4" customWidth="1"/>
    <col min="13821" max="13821" width="14.5703125" style="4" customWidth="1"/>
    <col min="13822" max="13822" width="17.42578125" style="4" bestFit="1" customWidth="1"/>
    <col min="13823" max="13823" width="19.85546875" style="4" customWidth="1"/>
    <col min="13824" max="13824" width="12.42578125" style="4" customWidth="1"/>
    <col min="13825" max="13825" width="9.140625" style="4"/>
    <col min="13826" max="13827" width="0" style="4" hidden="1" customWidth="1"/>
    <col min="13828" max="14075" width="9.140625" style="4"/>
    <col min="14076" max="14076" width="48" style="4" customWidth="1"/>
    <col min="14077" max="14077" width="14.5703125" style="4" customWidth="1"/>
    <col min="14078" max="14078" width="17.42578125" style="4" bestFit="1" customWidth="1"/>
    <col min="14079" max="14079" width="19.85546875" style="4" customWidth="1"/>
    <col min="14080" max="14080" width="12.42578125" style="4" customWidth="1"/>
    <col min="14081" max="14081" width="9.140625" style="4"/>
    <col min="14082" max="14083" width="0" style="4" hidden="1" customWidth="1"/>
    <col min="14084" max="14331" width="9.140625" style="4"/>
    <col min="14332" max="14332" width="48" style="4" customWidth="1"/>
    <col min="14333" max="14333" width="14.5703125" style="4" customWidth="1"/>
    <col min="14334" max="14334" width="17.42578125" style="4" bestFit="1" customWidth="1"/>
    <col min="14335" max="14335" width="19.85546875" style="4" customWidth="1"/>
    <col min="14336" max="14336" width="12.42578125" style="4" customWidth="1"/>
    <col min="14337" max="14337" width="9.140625" style="4"/>
    <col min="14338" max="14339" width="0" style="4" hidden="1" customWidth="1"/>
    <col min="14340" max="14587" width="9.140625" style="4"/>
    <col min="14588" max="14588" width="48" style="4" customWidth="1"/>
    <col min="14589" max="14589" width="14.5703125" style="4" customWidth="1"/>
    <col min="14590" max="14590" width="17.42578125" style="4" bestFit="1" customWidth="1"/>
    <col min="14591" max="14591" width="19.85546875" style="4" customWidth="1"/>
    <col min="14592" max="14592" width="12.42578125" style="4" customWidth="1"/>
    <col min="14593" max="14593" width="9.140625" style="4"/>
    <col min="14594" max="14595" width="0" style="4" hidden="1" customWidth="1"/>
    <col min="14596" max="14843" width="9.140625" style="4"/>
    <col min="14844" max="14844" width="48" style="4" customWidth="1"/>
    <col min="14845" max="14845" width="14.5703125" style="4" customWidth="1"/>
    <col min="14846" max="14846" width="17.42578125" style="4" bestFit="1" customWidth="1"/>
    <col min="14847" max="14847" width="19.85546875" style="4" customWidth="1"/>
    <col min="14848" max="14848" width="12.42578125" style="4" customWidth="1"/>
    <col min="14849" max="14849" width="9.140625" style="4"/>
    <col min="14850" max="14851" width="0" style="4" hidden="1" customWidth="1"/>
    <col min="14852" max="15099" width="9.140625" style="4"/>
    <col min="15100" max="15100" width="48" style="4" customWidth="1"/>
    <col min="15101" max="15101" width="14.5703125" style="4" customWidth="1"/>
    <col min="15102" max="15102" width="17.42578125" style="4" bestFit="1" customWidth="1"/>
    <col min="15103" max="15103" width="19.85546875" style="4" customWidth="1"/>
    <col min="15104" max="15104" width="12.42578125" style="4" customWidth="1"/>
    <col min="15105" max="15105" width="9.140625" style="4"/>
    <col min="15106" max="15107" width="0" style="4" hidden="1" customWidth="1"/>
    <col min="15108" max="15355" width="9.140625" style="4"/>
    <col min="15356" max="15356" width="48" style="4" customWidth="1"/>
    <col min="15357" max="15357" width="14.5703125" style="4" customWidth="1"/>
    <col min="15358" max="15358" width="17.42578125" style="4" bestFit="1" customWidth="1"/>
    <col min="15359" max="15359" width="19.85546875" style="4" customWidth="1"/>
    <col min="15360" max="15360" width="12.42578125" style="4" customWidth="1"/>
    <col min="15361" max="15361" width="9.140625" style="4"/>
    <col min="15362" max="15363" width="0" style="4" hidden="1" customWidth="1"/>
    <col min="15364" max="15611" width="9.140625" style="4"/>
    <col min="15612" max="15612" width="48" style="4" customWidth="1"/>
    <col min="15613" max="15613" width="14.5703125" style="4" customWidth="1"/>
    <col min="15614" max="15614" width="17.42578125" style="4" bestFit="1" customWidth="1"/>
    <col min="15615" max="15615" width="19.85546875" style="4" customWidth="1"/>
    <col min="15616" max="15616" width="12.42578125" style="4" customWidth="1"/>
    <col min="15617" max="15617" width="9.140625" style="4"/>
    <col min="15618" max="15619" width="0" style="4" hidden="1" customWidth="1"/>
    <col min="15620" max="15867" width="9.140625" style="4"/>
    <col min="15868" max="15868" width="48" style="4" customWidth="1"/>
    <col min="15869" max="15869" width="14.5703125" style="4" customWidth="1"/>
    <col min="15870" max="15870" width="17.42578125" style="4" bestFit="1" customWidth="1"/>
    <col min="15871" max="15871" width="19.85546875" style="4" customWidth="1"/>
    <col min="15872" max="15872" width="12.42578125" style="4" customWidth="1"/>
    <col min="15873" max="15873" width="9.140625" style="4"/>
    <col min="15874" max="15875" width="0" style="4" hidden="1" customWidth="1"/>
    <col min="15876" max="16123" width="9.140625" style="4"/>
    <col min="16124" max="16124" width="48" style="4" customWidth="1"/>
    <col min="16125" max="16125" width="14.5703125" style="4" customWidth="1"/>
    <col min="16126" max="16126" width="17.42578125" style="4" bestFit="1" customWidth="1"/>
    <col min="16127" max="16127" width="19.85546875" style="4" customWidth="1"/>
    <col min="16128" max="16128" width="12.42578125" style="4" customWidth="1"/>
    <col min="16129" max="16129" width="9.140625" style="4"/>
    <col min="16130" max="16131" width="0" style="4" hidden="1" customWidth="1"/>
    <col min="16132" max="16384" width="9.140625" style="4"/>
  </cols>
  <sheetData>
    <row r="2" spans="1:10" ht="33.75">
      <c r="B2" s="38" t="s">
        <v>12</v>
      </c>
      <c r="C2" s="3"/>
      <c r="D2" s="3"/>
      <c r="E2" s="3"/>
    </row>
    <row r="3" spans="1:10" ht="33.75">
      <c r="B3" s="38" t="s">
        <v>13</v>
      </c>
      <c r="C3" s="3"/>
      <c r="D3" s="3"/>
      <c r="E3" s="3"/>
    </row>
    <row r="7" spans="1:10" s="2" customFormat="1" ht="21">
      <c r="A7" s="45" t="s">
        <v>25</v>
      </c>
      <c r="B7" s="45"/>
      <c r="C7" s="45"/>
      <c r="D7" s="45"/>
      <c r="E7" s="45"/>
      <c r="F7" s="45"/>
      <c r="G7" s="45"/>
      <c r="H7" s="45"/>
      <c r="I7" s="45"/>
      <c r="J7" s="45"/>
    </row>
    <row r="8" spans="1:10" s="2" customFormat="1" ht="21">
      <c r="E8" s="5"/>
      <c r="F8" s="5"/>
    </row>
    <row r="9" spans="1:10" s="2" customFormat="1" ht="21">
      <c r="A9" s="34" t="s">
        <v>26</v>
      </c>
      <c r="E9" s="5"/>
      <c r="F9" s="5"/>
    </row>
    <row r="11" spans="1:10" ht="18.75">
      <c r="A11" s="6"/>
      <c r="B11" s="7"/>
      <c r="C11" s="7"/>
      <c r="D11" s="7"/>
      <c r="E11" s="7"/>
    </row>
    <row r="12" spans="1:10" ht="18.75">
      <c r="A12" s="6" t="s">
        <v>0</v>
      </c>
      <c r="B12" s="44">
        <v>12</v>
      </c>
      <c r="C12" s="43" t="s">
        <v>28</v>
      </c>
      <c r="D12" s="8"/>
    </row>
    <row r="13" spans="1:10" ht="18.75">
      <c r="A13" s="9"/>
      <c r="B13" s="7"/>
      <c r="C13" s="7"/>
      <c r="D13" s="7"/>
      <c r="E13" s="7"/>
    </row>
    <row r="14" spans="1:10" ht="23.25">
      <c r="A14" s="10"/>
      <c r="B14" s="36" t="s">
        <v>1</v>
      </c>
      <c r="C14" s="36" t="s">
        <v>2</v>
      </c>
      <c r="D14" s="36" t="s">
        <v>3</v>
      </c>
      <c r="E14" s="11"/>
    </row>
    <row r="15" spans="1:10" ht="19.5" thickBot="1">
      <c r="A15" s="6" t="s">
        <v>4</v>
      </c>
      <c r="B15" s="37" t="s">
        <v>5</v>
      </c>
      <c r="C15" s="37" t="s">
        <v>6</v>
      </c>
      <c r="D15" s="37" t="s">
        <v>7</v>
      </c>
      <c r="E15" s="12"/>
    </row>
    <row r="16" spans="1:10" ht="19.5" thickBot="1">
      <c r="A16" s="35" t="s">
        <v>17</v>
      </c>
      <c r="B16" s="39">
        <f>G16/H16</f>
        <v>1</v>
      </c>
      <c r="C16" s="13">
        <v>35</v>
      </c>
      <c r="D16" s="14">
        <v>0.02</v>
      </c>
      <c r="E16" s="15">
        <f>B28*D16</f>
        <v>48</v>
      </c>
      <c r="F16" s="40">
        <f t="shared" ref="F16:F24" si="0">E16/C16</f>
        <v>1.3714285714285714</v>
      </c>
      <c r="G16" s="40">
        <f>ROUND(F16,0)</f>
        <v>1</v>
      </c>
      <c r="H16" s="40">
        <v>1</v>
      </c>
    </row>
    <row r="17" spans="1:8" ht="19.5" thickBot="1">
      <c r="A17" s="35" t="s">
        <v>27</v>
      </c>
      <c r="B17" s="39">
        <f t="shared" ref="B17:B24" si="1">G17/H17</f>
        <v>1.8333333333333333</v>
      </c>
      <c r="C17" s="13">
        <v>25</v>
      </c>
      <c r="D17" s="14">
        <v>0.11</v>
      </c>
      <c r="E17" s="15">
        <f>B28*D17</f>
        <v>264</v>
      </c>
      <c r="F17" s="40">
        <f t="shared" si="0"/>
        <v>10.56</v>
      </c>
      <c r="G17" s="40">
        <f t="shared" ref="G17:G24" si="2">ROUND(F17,0)</f>
        <v>11</v>
      </c>
      <c r="H17" s="40">
        <v>6</v>
      </c>
    </row>
    <row r="18" spans="1:8" ht="19.5" thickBot="1">
      <c r="A18" s="35" t="s">
        <v>18</v>
      </c>
      <c r="B18" s="39">
        <f t="shared" si="1"/>
        <v>1.5</v>
      </c>
      <c r="C18" s="13">
        <v>25</v>
      </c>
      <c r="D18" s="14">
        <v>0.13</v>
      </c>
      <c r="E18" s="15">
        <f>B28*D18</f>
        <v>312</v>
      </c>
      <c r="F18" s="40">
        <f t="shared" si="0"/>
        <v>12.48</v>
      </c>
      <c r="G18" s="40">
        <f t="shared" si="2"/>
        <v>12</v>
      </c>
      <c r="H18" s="40">
        <v>8</v>
      </c>
    </row>
    <row r="19" spans="1:8" ht="19.5" thickBot="1">
      <c r="A19" s="35" t="s">
        <v>19</v>
      </c>
      <c r="B19" s="39">
        <f t="shared" si="1"/>
        <v>1.625</v>
      </c>
      <c r="C19" s="13">
        <v>20</v>
      </c>
      <c r="D19" s="14">
        <v>0.11</v>
      </c>
      <c r="E19" s="15">
        <f>B28*D19</f>
        <v>264</v>
      </c>
      <c r="F19" s="40">
        <f t="shared" si="0"/>
        <v>13.2</v>
      </c>
      <c r="G19" s="40">
        <f t="shared" si="2"/>
        <v>13</v>
      </c>
      <c r="H19" s="40">
        <v>8</v>
      </c>
    </row>
    <row r="20" spans="1:8" ht="19.5" thickBot="1">
      <c r="A20" s="35" t="s">
        <v>20</v>
      </c>
      <c r="B20" s="39">
        <f t="shared" si="1"/>
        <v>1.375</v>
      </c>
      <c r="C20" s="13">
        <v>15</v>
      </c>
      <c r="D20" s="14">
        <v>7.0000000000000007E-2</v>
      </c>
      <c r="E20" s="15">
        <f>B28*D20</f>
        <v>168.00000000000003</v>
      </c>
      <c r="F20" s="40">
        <f t="shared" si="0"/>
        <v>11.200000000000001</v>
      </c>
      <c r="G20" s="40">
        <f t="shared" si="2"/>
        <v>11</v>
      </c>
      <c r="H20" s="40">
        <v>8</v>
      </c>
    </row>
    <row r="21" spans="1:8" ht="19.5" thickBot="1">
      <c r="A21" s="35" t="s">
        <v>21</v>
      </c>
      <c r="B21" s="39">
        <f t="shared" si="1"/>
        <v>2.75</v>
      </c>
      <c r="C21" s="13">
        <v>15</v>
      </c>
      <c r="D21" s="14">
        <v>0.14000000000000001</v>
      </c>
      <c r="E21" s="15">
        <f>B28*D21</f>
        <v>336.00000000000006</v>
      </c>
      <c r="F21" s="40">
        <f t="shared" si="0"/>
        <v>22.400000000000002</v>
      </c>
      <c r="G21" s="40">
        <f t="shared" si="2"/>
        <v>22</v>
      </c>
      <c r="H21" s="40">
        <v>8</v>
      </c>
    </row>
    <row r="22" spans="1:8" ht="19.5" thickBot="1">
      <c r="A22" s="35" t="s">
        <v>22</v>
      </c>
      <c r="B22" s="39">
        <f t="shared" si="1"/>
        <v>2.25</v>
      </c>
      <c r="C22" s="13">
        <v>15</v>
      </c>
      <c r="D22" s="14">
        <v>0.11</v>
      </c>
      <c r="E22" s="15">
        <f>B28*D22</f>
        <v>264</v>
      </c>
      <c r="F22" s="40">
        <f t="shared" si="0"/>
        <v>17.600000000000001</v>
      </c>
      <c r="G22" s="40">
        <f t="shared" si="2"/>
        <v>18</v>
      </c>
      <c r="H22" s="40">
        <v>8</v>
      </c>
    </row>
    <row r="23" spans="1:8" ht="19.5" thickBot="1">
      <c r="A23" s="35" t="s">
        <v>23</v>
      </c>
      <c r="B23" s="39">
        <f t="shared" si="1"/>
        <v>1.6666666666666667</v>
      </c>
      <c r="C23" s="13">
        <v>15</v>
      </c>
      <c r="D23" s="14">
        <v>0.06</v>
      </c>
      <c r="E23" s="15">
        <f>B28*D23</f>
        <v>144</v>
      </c>
      <c r="F23" s="40">
        <f t="shared" si="0"/>
        <v>9.6</v>
      </c>
      <c r="G23" s="40">
        <f t="shared" si="2"/>
        <v>10</v>
      </c>
      <c r="H23" s="40">
        <v>6</v>
      </c>
    </row>
    <row r="24" spans="1:8" ht="19.5" thickBot="1">
      <c r="A24" s="35" t="s">
        <v>24</v>
      </c>
      <c r="B24" s="41">
        <f t="shared" si="1"/>
        <v>7.5</v>
      </c>
      <c r="C24" s="13">
        <v>10</v>
      </c>
      <c r="D24" s="14">
        <v>0.25</v>
      </c>
      <c r="E24" s="15">
        <f>B28*D24</f>
        <v>600</v>
      </c>
      <c r="F24" s="40">
        <f t="shared" si="0"/>
        <v>60</v>
      </c>
      <c r="G24" s="40">
        <f t="shared" si="2"/>
        <v>60</v>
      </c>
      <c r="H24" s="40">
        <v>8</v>
      </c>
    </row>
    <row r="25" spans="1:8" ht="15.75">
      <c r="A25" s="16" t="s">
        <v>16</v>
      </c>
      <c r="B25" s="17">
        <f>ROUND(SUM(B16:B24),0)</f>
        <v>22</v>
      </c>
      <c r="C25" s="13"/>
      <c r="D25" s="18"/>
      <c r="E25" s="19"/>
      <c r="H25" s="1"/>
    </row>
    <row r="26" spans="1:8" ht="15.75">
      <c r="A26" s="20"/>
      <c r="B26" s="21"/>
      <c r="C26" s="13"/>
      <c r="D26" s="18"/>
      <c r="E26" s="19"/>
    </row>
    <row r="27" spans="1:8" ht="15.75">
      <c r="A27" s="22" t="s">
        <v>8</v>
      </c>
      <c r="B27" s="23">
        <f>SUM(G16:G24)</f>
        <v>158</v>
      </c>
      <c r="C27" s="24"/>
      <c r="E27" s="17"/>
      <c r="F27" s="17"/>
    </row>
    <row r="28" spans="1:8" ht="15.75">
      <c r="A28" s="22" t="s">
        <v>9</v>
      </c>
      <c r="B28" s="25">
        <f>(B12*200)</f>
        <v>2400</v>
      </c>
      <c r="C28" s="26"/>
      <c r="E28" s="27"/>
      <c r="F28" s="27"/>
    </row>
    <row r="29" spans="1:8" ht="15.75">
      <c r="A29" s="22" t="s">
        <v>11</v>
      </c>
      <c r="B29" s="25">
        <f>B28*0.35</f>
        <v>840</v>
      </c>
      <c r="C29" s="26"/>
      <c r="E29" s="27"/>
      <c r="F29" s="27"/>
    </row>
    <row r="30" spans="1:8" ht="15.75">
      <c r="A30" s="22" t="s">
        <v>15</v>
      </c>
      <c r="B30" s="25">
        <f>B28*0.02</f>
        <v>48</v>
      </c>
      <c r="C30" s="26"/>
      <c r="E30" s="27"/>
      <c r="F30" s="27"/>
    </row>
    <row r="31" spans="1:8" ht="15.75">
      <c r="A31" s="28" t="s">
        <v>10</v>
      </c>
      <c r="B31" s="29">
        <f>B29+B30</f>
        <v>888</v>
      </c>
      <c r="E31" s="30"/>
      <c r="G31" s="31"/>
    </row>
    <row r="32" spans="1:8" ht="15.75">
      <c r="A32" s="28"/>
      <c r="B32" s="29"/>
      <c r="E32" s="30"/>
      <c r="G32" s="31"/>
    </row>
    <row r="33" spans="1:5" ht="15.75">
      <c r="A33" s="42" t="s">
        <v>14</v>
      </c>
    </row>
    <row r="35" spans="1:5" ht="15.75">
      <c r="A35" s="19"/>
      <c r="B35" s="32"/>
      <c r="E35" s="33"/>
    </row>
    <row r="36" spans="1:5" ht="15.75">
      <c r="A36" s="19"/>
      <c r="B36" s="32"/>
    </row>
    <row r="37" spans="1:5" ht="15.75">
      <c r="A37" s="19"/>
      <c r="B37" s="32"/>
    </row>
    <row r="38" spans="1:5" ht="15.75">
      <c r="A38" s="19"/>
      <c r="B38" s="32"/>
    </row>
    <row r="39" spans="1:5" ht="15.75">
      <c r="A39" s="19"/>
      <c r="B39" s="32"/>
    </row>
    <row r="40" spans="1:5" ht="15.75">
      <c r="A40" s="19"/>
      <c r="B40" s="32"/>
    </row>
    <row r="41" spans="1:5" ht="15.75">
      <c r="A41" s="20"/>
      <c r="B41" s="32"/>
    </row>
    <row r="42" spans="1:5" ht="15.75">
      <c r="A42" s="20"/>
      <c r="B42" s="32"/>
    </row>
    <row r="43" spans="1:5" ht="15.75">
      <c r="A43" s="22"/>
      <c r="B43" s="32"/>
    </row>
    <row r="44" spans="1:5">
      <c r="B44" s="32"/>
    </row>
  </sheetData>
  <sheetProtection algorithmName="SHA-512" hashValue="ZuDYHywa/1oapSKwst/8oqhZ8OZLgFaXyEq+8djKZEVq/sh0tDnKedmpVCaP17PnzIumeBoOimCS66cd75DbPg==" saltValue="NMyOq6JMevB4Ycs2X3fxJg==" spinCount="100000" sheet="1" objects="1" scenarios="1"/>
  <protectedRanges>
    <protectedRange sqref="C12:E12" name="Range1_1_2_1"/>
  </protectedRanges>
  <mergeCells count="1">
    <mergeCell ref="A7:J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Rosenfeld</dc:creator>
  <cp:lastModifiedBy>James Thomson</cp:lastModifiedBy>
  <dcterms:created xsi:type="dcterms:W3CDTF">2018-07-12T14:04:14Z</dcterms:created>
  <dcterms:modified xsi:type="dcterms:W3CDTF">2019-06-06T17:35:25Z</dcterms:modified>
</cp:coreProperties>
</file>